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9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<sst xmlns="http://schemas.openxmlformats.org/spreadsheetml/2006/main" count="259" uniqueCount="101">
  <si>
    <t>考生编号</t>
  </si>
  <si>
    <t>考生姓名</t>
  </si>
  <si>
    <t>拟录取意见</t>
  </si>
  <si>
    <t>报考专业名称</t>
  </si>
  <si>
    <t>总成绩</t>
  </si>
  <si>
    <t>初试成绩</t>
  </si>
  <si>
    <t>复试总成绩</t>
  </si>
  <si>
    <t>复试笔试成绩</t>
  </si>
  <si>
    <t>复试外语成绩</t>
  </si>
  <si>
    <t>考试方式</t>
  </si>
  <si>
    <t>专项计划</t>
  </si>
  <si>
    <t>105118103300513</t>
  </si>
  <si>
    <t>舒伟超</t>
  </si>
  <si>
    <t>拟录取</t>
  </si>
  <si>
    <t>政治学</t>
  </si>
  <si>
    <t>国际关系</t>
  </si>
  <si>
    <t>全国统考</t>
  </si>
  <si>
    <t>105118103300502</t>
  </si>
  <si>
    <t>宋凌宇</t>
  </si>
  <si>
    <t>105118103401214</t>
  </si>
  <si>
    <t>徐晓芳</t>
  </si>
  <si>
    <t>105118103401199</t>
  </si>
  <si>
    <t>文茹梦</t>
  </si>
  <si>
    <t>105118103401221</t>
  </si>
  <si>
    <t>杨丹</t>
  </si>
  <si>
    <t>105118103300507</t>
  </si>
  <si>
    <t>吴娴</t>
  </si>
  <si>
    <t>105118103401257</t>
  </si>
  <si>
    <t>李瑞娟</t>
  </si>
  <si>
    <t>105118103300503</t>
  </si>
  <si>
    <t>李文志</t>
  </si>
  <si>
    <t>105118103300506</t>
  </si>
  <si>
    <t>田敬瑜</t>
  </si>
  <si>
    <t>105118103300510</t>
  </si>
  <si>
    <t>杨远艺</t>
  </si>
  <si>
    <t>105118103401207</t>
  </si>
  <si>
    <t>王乙如</t>
  </si>
  <si>
    <t>105118103401213</t>
  </si>
  <si>
    <t>操礼宝</t>
  </si>
  <si>
    <t>105118103401228</t>
  </si>
  <si>
    <t>李碧霞</t>
  </si>
  <si>
    <t>105118103401206</t>
  </si>
  <si>
    <t>李雪</t>
  </si>
  <si>
    <t>105118103300509</t>
  </si>
  <si>
    <t>王月吟</t>
  </si>
  <si>
    <t>105118103401220</t>
  </si>
  <si>
    <t>张正</t>
  </si>
  <si>
    <t>105118103300494</t>
  </si>
  <si>
    <t>赵子勰</t>
  </si>
  <si>
    <t>105118303300519</t>
  </si>
  <si>
    <t>程焕章</t>
  </si>
  <si>
    <t>单独考试</t>
  </si>
  <si>
    <t>单考生</t>
  </si>
  <si>
    <t>105118103300517</t>
  </si>
  <si>
    <t>黄翌</t>
  </si>
  <si>
    <t>105118103401204</t>
  </si>
  <si>
    <t>105118103401249</t>
  </si>
  <si>
    <t>105118103401236</t>
  </si>
  <si>
    <t>105118303300520</t>
  </si>
  <si>
    <t>杨明建</t>
  </si>
  <si>
    <t>105118103401200</t>
  </si>
  <si>
    <t>105118103401224</t>
  </si>
  <si>
    <t>105118103401209</t>
  </si>
  <si>
    <t>105118103401260</t>
  </si>
  <si>
    <t>105118103401242</t>
  </si>
  <si>
    <t>105118103401229</t>
  </si>
  <si>
    <t>105118103401198</t>
  </si>
  <si>
    <t>105118103401246</t>
  </si>
  <si>
    <t>105118103401218</t>
  </si>
  <si>
    <t>105118103401241</t>
  </si>
  <si>
    <t>105118103401250</t>
  </si>
  <si>
    <t>105118103300505</t>
  </si>
  <si>
    <t>105118103300512</t>
  </si>
  <si>
    <t>105118103401258</t>
  </si>
  <si>
    <t>105588650108949</t>
  </si>
  <si>
    <t>345</t>
  </si>
  <si>
    <t>104868115005903</t>
  </si>
  <si>
    <t>100018000240333</t>
  </si>
  <si>
    <t>吴钦长</t>
  </si>
  <si>
    <t>不予录取</t>
  </si>
  <si>
    <t>优秀调剂生源</t>
  </si>
  <si>
    <t>复试面试成绩</t>
  </si>
  <si>
    <t>复试专业方向</t>
  </si>
  <si>
    <r>
      <rPr>
        <sz val="10"/>
        <rFont val="宋体"/>
        <family val="0"/>
      </rPr>
      <t>任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</si>
  <si>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张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</si>
  <si>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胡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</si>
  <si>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赵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</si>
  <si>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郑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</si>
  <si>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江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</si>
  <si>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尤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</si>
  <si>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刘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</si>
  <si>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姚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</si>
  <si>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李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</si>
  <si>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方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</si>
  <si>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许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</si>
  <si>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杨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</si>
  <si>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王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</si>
  <si>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孙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</si>
  <si>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郭</t>
    </r>
    <r>
      <rPr>
        <sz val="10"/>
        <rFont val="Arial"/>
        <family val="2"/>
      </rPr>
      <t>XX</t>
    </r>
  </si>
  <si>
    <r>
      <t>魏X</t>
    </r>
    <r>
      <rPr>
        <sz val="10"/>
        <color indexed="8"/>
        <rFont val="宋体"/>
        <family val="0"/>
      </rPr>
      <t>X</t>
    </r>
  </si>
  <si>
    <r>
      <t>曾X</t>
    </r>
    <r>
      <rPr>
        <sz val="10"/>
        <color indexed="8"/>
        <rFont val="宋体"/>
        <family val="0"/>
      </rPr>
      <t>X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</si>
</sst>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.00_);[Red]\(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Arial"/>
      <family val="2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mbria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2" fillId="0" borderId="0">
      <alignment/>
      <protection/>
    </xf>
    <xf numFmtId="0" fontId="4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4" applyNumberFormat="0" applyFill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0" borderId="8" applyNumberFormat="0" applyAlignment="0" applyProtection="0"/>
    <xf numFmtId="0" fontId="42" fillId="28" borderId="5" applyNumberFormat="0" applyAlignment="0" applyProtection="0"/>
    <xf numFmtId="0" fontId="43" fillId="0" borderId="0" applyNumberFormat="0" applyFill="0" applyBorder="0" applyAlignment="0" applyProtection="0"/>
    <xf numFmtId="0" fontId="1" fillId="29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49" fontId="2" fillId="0" borderId="11" xfId="41" applyNumberFormat="1" applyFont="1" applyBorder="1" applyAlignment="1">
      <alignment horizontal="center" vertical="center"/>
      <protection/>
    </xf>
    <xf numFmtId="49" fontId="44" fillId="0" borderId="11" xfId="41" applyNumberFormat="1" applyFont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41" applyFont="1" applyFill="1" applyBorder="1" applyAlignment="1">
      <alignment horizontal="center" vertical="center"/>
      <protection/>
    </xf>
    <xf numFmtId="0" fontId="44" fillId="0" borderId="11" xfId="41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/>
    </xf>
    <xf numFmtId="49" fontId="2" fillId="0" borderId="11" xfId="40" applyNumberFormat="1" applyFont="1" applyBorder="1" applyAlignment="1">
      <alignment horizontal="center" vertical="center"/>
      <protection/>
    </xf>
    <xf numFmtId="0" fontId="44" fillId="0" borderId="11" xfId="40" applyFont="1" applyBorder="1" applyAlignment="1">
      <alignment horizontal="center" vertical="center"/>
      <protection/>
    </xf>
    <xf numFmtId="0" fontId="2" fillId="0" borderId="11" xfId="40" applyFont="1" applyBorder="1" applyAlignment="1">
      <alignment horizontal="center" vertical="center"/>
      <protection/>
    </xf>
    <xf numFmtId="0" fontId="45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180" fontId="2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9">
      <selection activeCell="A39" sqref="A39:IV39"/>
    </sheetView>
  </sheetViews>
  <sheetFormatPr defaultColWidth="8.00390625" defaultRowHeight="15"/>
  <cols>
    <col min="1" max="1" width="15.28125" style="1" customWidth="1"/>
    <col min="2" max="2" width="6.8515625" style="1" customWidth="1"/>
    <col min="3" max="3" width="9.140625" style="2" customWidth="1"/>
    <col min="4" max="4" width="11.421875" style="1" customWidth="1"/>
    <col min="5" max="5" width="11.421875" style="1" bestFit="1" customWidth="1"/>
    <col min="6" max="6" width="6.28125" style="1" customWidth="1"/>
    <col min="7" max="7" width="7.8515625" style="1" customWidth="1"/>
    <col min="8" max="8" width="9.57421875" style="1" customWidth="1"/>
    <col min="9" max="9" width="12.7109375" style="1" customWidth="1"/>
    <col min="10" max="10" width="13.57421875" style="1" customWidth="1"/>
    <col min="11" max="11" width="12.140625" style="1" customWidth="1"/>
    <col min="12" max="12" width="7.8515625" style="1" customWidth="1"/>
    <col min="13" max="13" width="11.00390625" style="1" customWidth="1"/>
    <col min="14" max="16384" width="8.00390625" style="1" customWidth="1"/>
  </cols>
  <sheetData>
    <row r="1" spans="1:13" ht="20.25" customHeight="1">
      <c r="A1" s="3" t="s">
        <v>0</v>
      </c>
      <c r="B1" s="3" t="s">
        <v>1</v>
      </c>
      <c r="C1" s="3" t="s">
        <v>2</v>
      </c>
      <c r="D1" s="4" t="s">
        <v>3</v>
      </c>
      <c r="E1" s="4" t="s">
        <v>82</v>
      </c>
      <c r="F1" s="3" t="s">
        <v>4</v>
      </c>
      <c r="G1" s="3" t="s">
        <v>5</v>
      </c>
      <c r="H1" s="3" t="s">
        <v>6</v>
      </c>
      <c r="I1" s="3" t="s">
        <v>7</v>
      </c>
      <c r="J1" s="23" t="s">
        <v>81</v>
      </c>
      <c r="K1" s="3" t="s">
        <v>8</v>
      </c>
      <c r="L1" s="3" t="s">
        <v>9</v>
      </c>
      <c r="M1" s="3" t="s">
        <v>10</v>
      </c>
    </row>
    <row r="2" spans="1:13" ht="20.25" customHeight="1">
      <c r="A2" s="6" t="s">
        <v>11</v>
      </c>
      <c r="B2" s="7" t="s">
        <v>12</v>
      </c>
      <c r="C2" s="8" t="s">
        <v>13</v>
      </c>
      <c r="D2" s="7" t="s">
        <v>14</v>
      </c>
      <c r="E2" s="9" t="s">
        <v>15</v>
      </c>
      <c r="F2" s="10">
        <f aca="true" t="shared" si="0" ref="F2:F9">(G2/5)*0.6+H2*0.4</f>
        <v>79.72</v>
      </c>
      <c r="G2" s="6">
        <v>393</v>
      </c>
      <c r="H2" s="10">
        <f aca="true" t="shared" si="1" ref="H2:H9">I2*0.4+J2*0.4+K2*0.2</f>
        <v>81.4</v>
      </c>
      <c r="I2" s="21">
        <v>82</v>
      </c>
      <c r="J2" s="21">
        <v>90</v>
      </c>
      <c r="K2" s="21">
        <v>63</v>
      </c>
      <c r="L2" s="10" t="s">
        <v>16</v>
      </c>
      <c r="M2" s="20"/>
    </row>
    <row r="3" spans="1:13" ht="20.25" customHeight="1">
      <c r="A3" s="10" t="s">
        <v>17</v>
      </c>
      <c r="B3" s="9" t="s">
        <v>18</v>
      </c>
      <c r="C3" s="9" t="s">
        <v>13</v>
      </c>
      <c r="D3" s="9" t="s">
        <v>14</v>
      </c>
      <c r="E3" s="9" t="s">
        <v>15</v>
      </c>
      <c r="F3" s="10">
        <f t="shared" si="0"/>
        <v>79.68</v>
      </c>
      <c r="G3" s="10">
        <v>392</v>
      </c>
      <c r="H3" s="10">
        <f t="shared" si="1"/>
        <v>81.60000000000001</v>
      </c>
      <c r="I3" s="21">
        <v>86</v>
      </c>
      <c r="J3" s="21">
        <v>87</v>
      </c>
      <c r="K3" s="21">
        <v>62</v>
      </c>
      <c r="L3" s="10" t="s">
        <v>16</v>
      </c>
      <c r="M3" s="10"/>
    </row>
    <row r="4" spans="1:13" ht="20.25" customHeight="1">
      <c r="A4" s="10" t="s">
        <v>19</v>
      </c>
      <c r="B4" s="10" t="s">
        <v>20</v>
      </c>
      <c r="C4" s="9" t="s">
        <v>13</v>
      </c>
      <c r="D4" s="10" t="s">
        <v>14</v>
      </c>
      <c r="E4" s="9" t="s">
        <v>15</v>
      </c>
      <c r="F4" s="10">
        <f t="shared" si="0"/>
        <v>79.4</v>
      </c>
      <c r="G4" s="10">
        <v>405</v>
      </c>
      <c r="H4" s="10">
        <f t="shared" si="1"/>
        <v>77</v>
      </c>
      <c r="I4" s="21">
        <v>75</v>
      </c>
      <c r="J4" s="21">
        <v>85</v>
      </c>
      <c r="K4" s="21">
        <v>65</v>
      </c>
      <c r="L4" s="10" t="s">
        <v>16</v>
      </c>
      <c r="M4" s="10"/>
    </row>
    <row r="5" spans="1:13" ht="20.25" customHeight="1">
      <c r="A5" s="11" t="s">
        <v>21</v>
      </c>
      <c r="B5" s="12" t="s">
        <v>22</v>
      </c>
      <c r="C5" s="13" t="s">
        <v>13</v>
      </c>
      <c r="D5" s="12" t="s">
        <v>14</v>
      </c>
      <c r="E5" s="9" t="s">
        <v>15</v>
      </c>
      <c r="F5" s="10">
        <f t="shared" si="0"/>
        <v>77.08000000000001</v>
      </c>
      <c r="G5" s="11">
        <v>405</v>
      </c>
      <c r="H5" s="10">
        <f t="shared" si="1"/>
        <v>71.2</v>
      </c>
      <c r="I5" s="21">
        <v>78</v>
      </c>
      <c r="J5" s="21">
        <v>75</v>
      </c>
      <c r="K5" s="21">
        <v>50</v>
      </c>
      <c r="L5" s="10" t="s">
        <v>16</v>
      </c>
      <c r="M5" s="20"/>
    </row>
    <row r="6" spans="1:13" ht="20.25" customHeight="1">
      <c r="A6" s="10" t="s">
        <v>23</v>
      </c>
      <c r="B6" s="10" t="s">
        <v>24</v>
      </c>
      <c r="C6" s="9" t="s">
        <v>13</v>
      </c>
      <c r="D6" s="10" t="s">
        <v>14</v>
      </c>
      <c r="E6" s="9" t="s">
        <v>15</v>
      </c>
      <c r="F6" s="10">
        <f t="shared" si="0"/>
        <v>76.92</v>
      </c>
      <c r="G6" s="10">
        <v>395</v>
      </c>
      <c r="H6" s="10">
        <f t="shared" si="1"/>
        <v>73.8</v>
      </c>
      <c r="I6" s="21">
        <v>80</v>
      </c>
      <c r="J6" s="21">
        <v>75</v>
      </c>
      <c r="K6" s="21">
        <v>59</v>
      </c>
      <c r="L6" s="10" t="s">
        <v>16</v>
      </c>
      <c r="M6" s="10"/>
    </row>
    <row r="7" spans="1:13" ht="20.25" customHeight="1">
      <c r="A7" s="10" t="s">
        <v>25</v>
      </c>
      <c r="B7" s="9" t="s">
        <v>26</v>
      </c>
      <c r="C7" s="9" t="s">
        <v>13</v>
      </c>
      <c r="D7" s="9" t="s">
        <v>14</v>
      </c>
      <c r="E7" s="9" t="s">
        <v>15</v>
      </c>
      <c r="F7" s="10">
        <f t="shared" si="0"/>
        <v>76.08000000000001</v>
      </c>
      <c r="G7" s="10">
        <v>382</v>
      </c>
      <c r="H7" s="10">
        <f t="shared" si="1"/>
        <v>75.60000000000001</v>
      </c>
      <c r="I7" s="21">
        <v>80</v>
      </c>
      <c r="J7" s="21">
        <v>76</v>
      </c>
      <c r="K7" s="21">
        <v>66</v>
      </c>
      <c r="L7" s="10" t="s">
        <v>16</v>
      </c>
      <c r="M7" s="10"/>
    </row>
    <row r="8" spans="1:13" ht="20.25" customHeight="1">
      <c r="A8" s="11" t="s">
        <v>27</v>
      </c>
      <c r="B8" s="12" t="s">
        <v>28</v>
      </c>
      <c r="C8" s="13" t="s">
        <v>13</v>
      </c>
      <c r="D8" s="12" t="s">
        <v>14</v>
      </c>
      <c r="E8" s="9" t="s">
        <v>15</v>
      </c>
      <c r="F8" s="10">
        <f t="shared" si="0"/>
        <v>75.72</v>
      </c>
      <c r="G8" s="11">
        <v>385</v>
      </c>
      <c r="H8" s="10">
        <f t="shared" si="1"/>
        <v>73.8</v>
      </c>
      <c r="I8" s="21">
        <v>80</v>
      </c>
      <c r="J8" s="21">
        <v>80</v>
      </c>
      <c r="K8" s="21">
        <v>49</v>
      </c>
      <c r="L8" s="10" t="s">
        <v>16</v>
      </c>
      <c r="M8" s="20"/>
    </row>
    <row r="9" spans="1:13" ht="20.25" customHeight="1">
      <c r="A9" s="10" t="s">
        <v>29</v>
      </c>
      <c r="B9" s="10" t="s">
        <v>30</v>
      </c>
      <c r="C9" s="9" t="s">
        <v>13</v>
      </c>
      <c r="D9" s="10" t="s">
        <v>14</v>
      </c>
      <c r="E9" s="9" t="s">
        <v>15</v>
      </c>
      <c r="F9" s="10">
        <f t="shared" si="0"/>
        <v>74.8</v>
      </c>
      <c r="G9" s="10">
        <v>376</v>
      </c>
      <c r="H9" s="10">
        <f t="shared" si="1"/>
        <v>74.2</v>
      </c>
      <c r="I9" s="21">
        <v>84</v>
      </c>
      <c r="J9" s="21">
        <v>75</v>
      </c>
      <c r="K9" s="21">
        <v>53</v>
      </c>
      <c r="L9" s="10" t="s">
        <v>16</v>
      </c>
      <c r="M9" s="10"/>
    </row>
    <row r="10" spans="1:13" ht="20.25" customHeight="1">
      <c r="A10" s="10" t="s">
        <v>31</v>
      </c>
      <c r="B10" s="9" t="s">
        <v>32</v>
      </c>
      <c r="C10" s="9" t="s">
        <v>13</v>
      </c>
      <c r="D10" s="9" t="s">
        <v>14</v>
      </c>
      <c r="E10" s="9" t="s">
        <v>15</v>
      </c>
      <c r="F10" s="10">
        <f aca="true" t="shared" si="2" ref="F10:F26">(G10/5)*0.6+H10*0.4</f>
        <v>74.28</v>
      </c>
      <c r="G10" s="10">
        <v>371</v>
      </c>
      <c r="H10" s="10">
        <f aca="true" t="shared" si="3" ref="H10:H26">I10*0.4+J10*0.4+K10*0.2</f>
        <v>74.4</v>
      </c>
      <c r="I10" s="21">
        <v>82</v>
      </c>
      <c r="J10" s="21">
        <v>75</v>
      </c>
      <c r="K10" s="21">
        <v>58</v>
      </c>
      <c r="L10" s="10" t="s">
        <v>16</v>
      </c>
      <c r="M10" s="10"/>
    </row>
    <row r="11" spans="1:13" ht="20.25" customHeight="1">
      <c r="A11" s="14" t="s">
        <v>33</v>
      </c>
      <c r="B11" s="15" t="s">
        <v>34</v>
      </c>
      <c r="C11" s="13" t="s">
        <v>13</v>
      </c>
      <c r="D11" s="15" t="s">
        <v>14</v>
      </c>
      <c r="E11" s="9" t="s">
        <v>15</v>
      </c>
      <c r="F11" s="10">
        <f t="shared" si="2"/>
        <v>74.16</v>
      </c>
      <c r="G11" s="16">
        <v>364</v>
      </c>
      <c r="H11" s="10">
        <f t="shared" si="3"/>
        <v>76.2</v>
      </c>
      <c r="I11" s="21">
        <v>80</v>
      </c>
      <c r="J11" s="21">
        <v>80</v>
      </c>
      <c r="K11" s="21">
        <v>61</v>
      </c>
      <c r="L11" s="10" t="s">
        <v>16</v>
      </c>
      <c r="M11" s="20"/>
    </row>
    <row r="12" spans="1:13" ht="20.25" customHeight="1">
      <c r="A12" s="10" t="s">
        <v>35</v>
      </c>
      <c r="B12" s="10" t="s">
        <v>36</v>
      </c>
      <c r="C12" s="9" t="s">
        <v>13</v>
      </c>
      <c r="D12" s="10" t="s">
        <v>14</v>
      </c>
      <c r="E12" s="9" t="s">
        <v>15</v>
      </c>
      <c r="F12" s="10">
        <f t="shared" si="2"/>
        <v>73.56</v>
      </c>
      <c r="G12" s="10">
        <v>377</v>
      </c>
      <c r="H12" s="10">
        <f t="shared" si="3"/>
        <v>70.8</v>
      </c>
      <c r="I12" s="21">
        <v>86</v>
      </c>
      <c r="J12" s="21">
        <v>68</v>
      </c>
      <c r="K12" s="21">
        <v>46</v>
      </c>
      <c r="L12" s="10" t="s">
        <v>16</v>
      </c>
      <c r="M12" s="10"/>
    </row>
    <row r="13" spans="1:13" ht="20.25" customHeight="1">
      <c r="A13" s="10" t="s">
        <v>37</v>
      </c>
      <c r="B13" s="10" t="s">
        <v>38</v>
      </c>
      <c r="C13" s="9" t="s">
        <v>13</v>
      </c>
      <c r="D13" s="10" t="s">
        <v>14</v>
      </c>
      <c r="E13" s="9" t="s">
        <v>15</v>
      </c>
      <c r="F13" s="10">
        <f t="shared" si="2"/>
        <v>73.48</v>
      </c>
      <c r="G13" s="10">
        <v>389</v>
      </c>
      <c r="H13" s="10">
        <f t="shared" si="3"/>
        <v>67</v>
      </c>
      <c r="I13" s="21">
        <v>75</v>
      </c>
      <c r="J13" s="21">
        <v>65</v>
      </c>
      <c r="K13" s="21">
        <v>55</v>
      </c>
      <c r="L13" s="10" t="s">
        <v>16</v>
      </c>
      <c r="M13" s="10"/>
    </row>
    <row r="14" spans="1:13" ht="20.25" customHeight="1">
      <c r="A14" s="10" t="s">
        <v>39</v>
      </c>
      <c r="B14" s="10" t="s">
        <v>40</v>
      </c>
      <c r="C14" s="9" t="s">
        <v>13</v>
      </c>
      <c r="D14" s="10" t="s">
        <v>14</v>
      </c>
      <c r="E14" s="9" t="s">
        <v>15</v>
      </c>
      <c r="F14" s="10">
        <f t="shared" si="2"/>
        <v>73.36</v>
      </c>
      <c r="G14" s="10">
        <v>386</v>
      </c>
      <c r="H14" s="10">
        <f t="shared" si="3"/>
        <v>67.6</v>
      </c>
      <c r="I14" s="21">
        <v>75</v>
      </c>
      <c r="J14" s="21">
        <v>70</v>
      </c>
      <c r="K14" s="21">
        <v>48</v>
      </c>
      <c r="L14" s="10" t="s">
        <v>16</v>
      </c>
      <c r="M14" s="10"/>
    </row>
    <row r="15" spans="1:13" ht="20.25" customHeight="1">
      <c r="A15" s="11" t="s">
        <v>41</v>
      </c>
      <c r="B15" s="12" t="s">
        <v>42</v>
      </c>
      <c r="C15" s="13" t="s">
        <v>13</v>
      </c>
      <c r="D15" s="12" t="s">
        <v>14</v>
      </c>
      <c r="E15" s="9" t="s">
        <v>15</v>
      </c>
      <c r="F15" s="10">
        <f t="shared" si="2"/>
        <v>73.32</v>
      </c>
      <c r="G15" s="11">
        <v>363</v>
      </c>
      <c r="H15" s="10">
        <f t="shared" si="3"/>
        <v>74.4</v>
      </c>
      <c r="I15" s="21">
        <v>80</v>
      </c>
      <c r="J15" s="21">
        <v>80</v>
      </c>
      <c r="K15" s="21">
        <v>52</v>
      </c>
      <c r="L15" s="10" t="s">
        <v>16</v>
      </c>
      <c r="M15" s="20"/>
    </row>
    <row r="16" spans="1:13" ht="20.25" customHeight="1">
      <c r="A16" s="10" t="s">
        <v>43</v>
      </c>
      <c r="B16" s="10" t="s">
        <v>44</v>
      </c>
      <c r="C16" s="13" t="s">
        <v>13</v>
      </c>
      <c r="D16" s="10" t="s">
        <v>14</v>
      </c>
      <c r="E16" s="9" t="s">
        <v>15</v>
      </c>
      <c r="F16" s="10">
        <f t="shared" si="2"/>
        <v>73.24</v>
      </c>
      <c r="G16" s="10">
        <v>363</v>
      </c>
      <c r="H16" s="10">
        <f t="shared" si="3"/>
        <v>74.2</v>
      </c>
      <c r="I16" s="21">
        <v>78</v>
      </c>
      <c r="J16" s="21">
        <v>75</v>
      </c>
      <c r="K16" s="21">
        <v>65</v>
      </c>
      <c r="L16" s="10" t="s">
        <v>16</v>
      </c>
      <c r="M16" s="5"/>
    </row>
    <row r="17" spans="1:13" ht="20.25" customHeight="1">
      <c r="A17" s="10" t="s">
        <v>45</v>
      </c>
      <c r="B17" s="10" t="s">
        <v>46</v>
      </c>
      <c r="C17" s="13" t="s">
        <v>13</v>
      </c>
      <c r="D17" s="10" t="s">
        <v>14</v>
      </c>
      <c r="E17" s="9" t="s">
        <v>15</v>
      </c>
      <c r="F17" s="10">
        <f t="shared" si="2"/>
        <v>73.2</v>
      </c>
      <c r="G17" s="10">
        <v>368</v>
      </c>
      <c r="H17" s="10">
        <f t="shared" si="3"/>
        <v>72.60000000000001</v>
      </c>
      <c r="I17" s="21">
        <v>82</v>
      </c>
      <c r="J17" s="21">
        <v>75</v>
      </c>
      <c r="K17" s="21">
        <v>49</v>
      </c>
      <c r="L17" s="10" t="s">
        <v>16</v>
      </c>
      <c r="M17" s="5"/>
    </row>
    <row r="18" spans="1:13" ht="20.25" customHeight="1">
      <c r="A18" s="10" t="s">
        <v>47</v>
      </c>
      <c r="B18" s="9" t="s">
        <v>48</v>
      </c>
      <c r="C18" s="13" t="s">
        <v>13</v>
      </c>
      <c r="D18" s="9" t="s">
        <v>14</v>
      </c>
      <c r="E18" s="9" t="s">
        <v>15</v>
      </c>
      <c r="F18" s="10">
        <f t="shared" si="2"/>
        <v>73.08000000000001</v>
      </c>
      <c r="G18" s="10">
        <v>361</v>
      </c>
      <c r="H18" s="10">
        <f t="shared" si="3"/>
        <v>74.4</v>
      </c>
      <c r="I18" s="21">
        <v>82</v>
      </c>
      <c r="J18" s="21">
        <v>80</v>
      </c>
      <c r="K18" s="21">
        <v>48</v>
      </c>
      <c r="L18" s="10" t="s">
        <v>16</v>
      </c>
      <c r="M18" s="5"/>
    </row>
    <row r="19" spans="1:13" ht="20.25" customHeight="1">
      <c r="A19" s="10" t="s">
        <v>53</v>
      </c>
      <c r="B19" s="10" t="s">
        <v>54</v>
      </c>
      <c r="C19" s="9" t="s">
        <v>13</v>
      </c>
      <c r="D19" s="10" t="s">
        <v>14</v>
      </c>
      <c r="E19" s="9" t="s">
        <v>15</v>
      </c>
      <c r="F19" s="10">
        <f>(G19/5)*0.6+H19*0.4</f>
        <v>72.6</v>
      </c>
      <c r="G19" s="10">
        <v>379</v>
      </c>
      <c r="H19" s="10">
        <f>I19*0.4+J19*0.4+K19*0.2</f>
        <v>67.8</v>
      </c>
      <c r="I19" s="21">
        <v>75</v>
      </c>
      <c r="J19" s="21">
        <v>70</v>
      </c>
      <c r="K19" s="21">
        <v>49</v>
      </c>
      <c r="L19" s="10" t="s">
        <v>16</v>
      </c>
      <c r="M19" s="10"/>
    </row>
    <row r="20" spans="1:13" ht="20.25" customHeight="1">
      <c r="A20" s="10" t="s">
        <v>49</v>
      </c>
      <c r="B20" s="10" t="s">
        <v>50</v>
      </c>
      <c r="C20" s="13" t="s">
        <v>13</v>
      </c>
      <c r="D20" s="10" t="s">
        <v>14</v>
      </c>
      <c r="E20" s="9" t="s">
        <v>15</v>
      </c>
      <c r="F20" s="10">
        <f t="shared" si="2"/>
        <v>72.92</v>
      </c>
      <c r="G20" s="10">
        <v>371</v>
      </c>
      <c r="H20" s="10">
        <f t="shared" si="3"/>
        <v>71</v>
      </c>
      <c r="I20" s="21">
        <v>75</v>
      </c>
      <c r="J20" s="21">
        <v>70</v>
      </c>
      <c r="K20" s="21">
        <v>65</v>
      </c>
      <c r="L20" s="9" t="s">
        <v>51</v>
      </c>
      <c r="M20" s="20" t="s">
        <v>52</v>
      </c>
    </row>
    <row r="21" spans="1:13" ht="20.25" customHeight="1">
      <c r="A21" s="10" t="s">
        <v>58</v>
      </c>
      <c r="B21" s="10" t="s">
        <v>59</v>
      </c>
      <c r="C21" s="13" t="s">
        <v>13</v>
      </c>
      <c r="D21" s="10" t="s">
        <v>14</v>
      </c>
      <c r="E21" s="9" t="s">
        <v>15</v>
      </c>
      <c r="F21" s="10">
        <f>(G21/5)*0.6+H21*0.4</f>
        <v>71.84</v>
      </c>
      <c r="G21" s="10">
        <v>358</v>
      </c>
      <c r="H21" s="10">
        <f>I21*0.4+J21*0.4+K21*0.2</f>
        <v>72.2</v>
      </c>
      <c r="I21" s="21">
        <v>78</v>
      </c>
      <c r="J21" s="21">
        <v>70</v>
      </c>
      <c r="K21" s="21">
        <v>65</v>
      </c>
      <c r="L21" s="9" t="s">
        <v>51</v>
      </c>
      <c r="M21" s="20" t="s">
        <v>52</v>
      </c>
    </row>
    <row r="22" spans="1:13" ht="20.25" customHeight="1">
      <c r="A22" s="17" t="s">
        <v>77</v>
      </c>
      <c r="B22" s="18" t="s">
        <v>78</v>
      </c>
      <c r="C22" s="13" t="s">
        <v>13</v>
      </c>
      <c r="D22" s="18" t="s">
        <v>15</v>
      </c>
      <c r="E22" s="18" t="s">
        <v>15</v>
      </c>
      <c r="F22" s="10">
        <f>(G22/5)*0.6+H22*0.4</f>
        <v>77.56</v>
      </c>
      <c r="G22" s="19">
        <v>359</v>
      </c>
      <c r="H22" s="10">
        <f>I22*0.4+J22*0.4+K22*0.2</f>
        <v>86.19999999999999</v>
      </c>
      <c r="I22" s="21">
        <v>90</v>
      </c>
      <c r="J22" s="21">
        <v>94</v>
      </c>
      <c r="K22" s="21">
        <v>63</v>
      </c>
      <c r="L22" s="10" t="s">
        <v>16</v>
      </c>
      <c r="M22" s="22" t="s">
        <v>80</v>
      </c>
    </row>
    <row r="23" spans="1:13" ht="20.25" customHeight="1">
      <c r="A23" s="10" t="s">
        <v>55</v>
      </c>
      <c r="B23" s="10" t="s">
        <v>83</v>
      </c>
      <c r="C23" s="9" t="s">
        <v>79</v>
      </c>
      <c r="D23" s="10" t="s">
        <v>14</v>
      </c>
      <c r="E23" s="9" t="s">
        <v>15</v>
      </c>
      <c r="F23" s="10">
        <f t="shared" si="2"/>
        <v>72.44</v>
      </c>
      <c r="G23" s="10">
        <v>379</v>
      </c>
      <c r="H23" s="10">
        <f t="shared" si="3"/>
        <v>67.4</v>
      </c>
      <c r="I23" s="21">
        <v>75</v>
      </c>
      <c r="J23" s="21">
        <v>65</v>
      </c>
      <c r="K23" s="21">
        <v>57</v>
      </c>
      <c r="L23" s="10" t="s">
        <v>16</v>
      </c>
      <c r="M23" s="10"/>
    </row>
    <row r="24" spans="1:13" ht="20.25" customHeight="1">
      <c r="A24" s="10" t="s">
        <v>56</v>
      </c>
      <c r="B24" s="10" t="s">
        <v>84</v>
      </c>
      <c r="C24" s="9" t="s">
        <v>79</v>
      </c>
      <c r="D24" s="10" t="s">
        <v>14</v>
      </c>
      <c r="E24" s="9" t="s">
        <v>15</v>
      </c>
      <c r="F24" s="10">
        <f t="shared" si="2"/>
        <v>72.24000000000001</v>
      </c>
      <c r="G24" s="10">
        <v>370</v>
      </c>
      <c r="H24" s="10">
        <f t="shared" si="3"/>
        <v>69.60000000000001</v>
      </c>
      <c r="I24" s="21">
        <v>68</v>
      </c>
      <c r="J24" s="21">
        <v>80</v>
      </c>
      <c r="K24" s="21">
        <v>52</v>
      </c>
      <c r="L24" s="10" t="s">
        <v>16</v>
      </c>
      <c r="M24" s="5"/>
    </row>
    <row r="25" spans="1:13" ht="20.25" customHeight="1">
      <c r="A25" s="10" t="s">
        <v>57</v>
      </c>
      <c r="B25" s="10" t="s">
        <v>85</v>
      </c>
      <c r="C25" s="9" t="s">
        <v>79</v>
      </c>
      <c r="D25" s="10" t="s">
        <v>14</v>
      </c>
      <c r="E25" s="9" t="s">
        <v>15</v>
      </c>
      <c r="F25" s="10">
        <f t="shared" si="2"/>
        <v>71.96</v>
      </c>
      <c r="G25" s="10">
        <v>381</v>
      </c>
      <c r="H25" s="10">
        <f t="shared" si="3"/>
        <v>65.6</v>
      </c>
      <c r="I25" s="21">
        <v>70</v>
      </c>
      <c r="J25" s="21">
        <v>74</v>
      </c>
      <c r="K25" s="21">
        <v>40</v>
      </c>
      <c r="L25" s="10" t="s">
        <v>16</v>
      </c>
      <c r="M25" s="10"/>
    </row>
    <row r="26" spans="1:13" ht="20.25" customHeight="1">
      <c r="A26" s="10" t="s">
        <v>60</v>
      </c>
      <c r="B26" s="10" t="s">
        <v>86</v>
      </c>
      <c r="C26" s="9" t="s">
        <v>79</v>
      </c>
      <c r="D26" s="10" t="s">
        <v>14</v>
      </c>
      <c r="E26" s="9" t="s">
        <v>15</v>
      </c>
      <c r="F26" s="10">
        <f t="shared" si="2"/>
        <v>71.72</v>
      </c>
      <c r="G26" s="10">
        <v>379</v>
      </c>
      <c r="H26" s="10">
        <f t="shared" si="3"/>
        <v>65.6</v>
      </c>
      <c r="I26" s="21">
        <v>70</v>
      </c>
      <c r="J26" s="21">
        <v>70</v>
      </c>
      <c r="K26" s="21">
        <v>48</v>
      </c>
      <c r="L26" s="10" t="s">
        <v>16</v>
      </c>
      <c r="M26" s="10"/>
    </row>
    <row r="27" spans="1:13" ht="20.25" customHeight="1">
      <c r="A27" s="10" t="s">
        <v>61</v>
      </c>
      <c r="B27" s="10" t="s">
        <v>87</v>
      </c>
      <c r="C27" s="9" t="s">
        <v>79</v>
      </c>
      <c r="D27" s="10" t="s">
        <v>14</v>
      </c>
      <c r="E27" s="9" t="s">
        <v>15</v>
      </c>
      <c r="F27" s="10">
        <f aca="true" t="shared" si="4" ref="F27:F41">(G27/5)*0.6+H27*0.4</f>
        <v>71.2</v>
      </c>
      <c r="G27" s="10">
        <v>386</v>
      </c>
      <c r="H27" s="10">
        <f aca="true" t="shared" si="5" ref="H27:H41">I27*0.4+J27*0.4+K27*0.2</f>
        <v>62.2</v>
      </c>
      <c r="I27" s="21">
        <v>70</v>
      </c>
      <c r="J27" s="21">
        <v>60</v>
      </c>
      <c r="K27" s="21">
        <v>51</v>
      </c>
      <c r="L27" s="10" t="s">
        <v>16</v>
      </c>
      <c r="M27" s="10"/>
    </row>
    <row r="28" spans="1:13" ht="20.25" customHeight="1">
      <c r="A28" s="10" t="s">
        <v>62</v>
      </c>
      <c r="B28" s="10" t="s">
        <v>88</v>
      </c>
      <c r="C28" s="9" t="s">
        <v>79</v>
      </c>
      <c r="D28" s="10" t="s">
        <v>14</v>
      </c>
      <c r="E28" s="9" t="s">
        <v>15</v>
      </c>
      <c r="F28" s="10">
        <f t="shared" si="4"/>
        <v>70.88000000000001</v>
      </c>
      <c r="G28" s="10">
        <v>366</v>
      </c>
      <c r="H28" s="10">
        <f t="shared" si="5"/>
        <v>67.4</v>
      </c>
      <c r="I28" s="21">
        <v>70</v>
      </c>
      <c r="J28" s="21">
        <v>70</v>
      </c>
      <c r="K28" s="21">
        <v>57</v>
      </c>
      <c r="L28" s="10" t="s">
        <v>16</v>
      </c>
      <c r="M28" s="5"/>
    </row>
    <row r="29" spans="1:13" ht="20.25" customHeight="1">
      <c r="A29" s="10" t="s">
        <v>63</v>
      </c>
      <c r="B29" s="10" t="s">
        <v>89</v>
      </c>
      <c r="C29" s="9" t="s">
        <v>79</v>
      </c>
      <c r="D29" s="10" t="s">
        <v>14</v>
      </c>
      <c r="E29" s="9" t="s">
        <v>15</v>
      </c>
      <c r="F29" s="10">
        <f t="shared" si="4"/>
        <v>70.4</v>
      </c>
      <c r="G29" s="10">
        <v>382</v>
      </c>
      <c r="H29" s="10">
        <f t="shared" si="5"/>
        <v>61.4</v>
      </c>
      <c r="I29" s="21">
        <v>60</v>
      </c>
      <c r="J29" s="21">
        <v>70</v>
      </c>
      <c r="K29" s="21">
        <v>47</v>
      </c>
      <c r="L29" s="10" t="s">
        <v>16</v>
      </c>
      <c r="M29" s="10"/>
    </row>
    <row r="30" spans="1:13" ht="20.25" customHeight="1">
      <c r="A30" s="10" t="s">
        <v>64</v>
      </c>
      <c r="B30" s="10" t="s">
        <v>90</v>
      </c>
      <c r="C30" s="9" t="s">
        <v>79</v>
      </c>
      <c r="D30" s="10" t="s">
        <v>14</v>
      </c>
      <c r="E30" s="9" t="s">
        <v>15</v>
      </c>
      <c r="F30" s="10">
        <f t="shared" si="4"/>
        <v>70.03999999999999</v>
      </c>
      <c r="G30" s="10">
        <v>361</v>
      </c>
      <c r="H30" s="10">
        <f t="shared" si="5"/>
        <v>66.8</v>
      </c>
      <c r="I30" s="21">
        <v>70</v>
      </c>
      <c r="J30" s="21">
        <v>70</v>
      </c>
      <c r="K30" s="21">
        <v>54</v>
      </c>
      <c r="L30" s="10" t="s">
        <v>16</v>
      </c>
      <c r="M30" s="5"/>
    </row>
    <row r="31" spans="1:13" ht="20.25" customHeight="1">
      <c r="A31" s="10" t="s">
        <v>65</v>
      </c>
      <c r="B31" s="10" t="s">
        <v>91</v>
      </c>
      <c r="C31" s="9" t="s">
        <v>79</v>
      </c>
      <c r="D31" s="10" t="s">
        <v>14</v>
      </c>
      <c r="E31" s="9" t="s">
        <v>15</v>
      </c>
      <c r="F31" s="10">
        <f t="shared" si="4"/>
        <v>69.96000000000001</v>
      </c>
      <c r="G31" s="10">
        <v>377</v>
      </c>
      <c r="H31" s="10">
        <f t="shared" si="5"/>
        <v>61.8</v>
      </c>
      <c r="I31" s="21">
        <v>60</v>
      </c>
      <c r="J31" s="21">
        <v>75</v>
      </c>
      <c r="K31" s="21">
        <v>39</v>
      </c>
      <c r="L31" s="10" t="s">
        <v>16</v>
      </c>
      <c r="M31" s="10"/>
    </row>
    <row r="32" spans="1:13" ht="20.25" customHeight="1">
      <c r="A32" s="10" t="s">
        <v>66</v>
      </c>
      <c r="B32" s="10" t="s">
        <v>92</v>
      </c>
      <c r="C32" s="9" t="s">
        <v>79</v>
      </c>
      <c r="D32" s="10" t="s">
        <v>14</v>
      </c>
      <c r="E32" s="9" t="s">
        <v>15</v>
      </c>
      <c r="F32" s="10">
        <f t="shared" si="4"/>
        <v>69.4</v>
      </c>
      <c r="G32" s="10">
        <v>371</v>
      </c>
      <c r="H32" s="10">
        <f t="shared" si="5"/>
        <v>62.199999999999996</v>
      </c>
      <c r="I32" s="21">
        <v>70</v>
      </c>
      <c r="J32" s="21">
        <v>62</v>
      </c>
      <c r="K32" s="21">
        <v>47</v>
      </c>
      <c r="L32" s="10" t="s">
        <v>16</v>
      </c>
      <c r="M32" s="10"/>
    </row>
    <row r="33" spans="1:13" ht="20.25" customHeight="1">
      <c r="A33" s="10" t="s">
        <v>67</v>
      </c>
      <c r="B33" s="10" t="s">
        <v>93</v>
      </c>
      <c r="C33" s="9" t="s">
        <v>79</v>
      </c>
      <c r="D33" s="10" t="s">
        <v>14</v>
      </c>
      <c r="E33" s="9" t="s">
        <v>15</v>
      </c>
      <c r="F33" s="10">
        <f t="shared" si="4"/>
        <v>69.32</v>
      </c>
      <c r="G33" s="10">
        <v>373</v>
      </c>
      <c r="H33" s="10">
        <f t="shared" si="5"/>
        <v>61.400000000000006</v>
      </c>
      <c r="I33" s="21">
        <v>68</v>
      </c>
      <c r="J33" s="21">
        <v>65</v>
      </c>
      <c r="K33" s="21">
        <v>41</v>
      </c>
      <c r="L33" s="10" t="s">
        <v>16</v>
      </c>
      <c r="M33" s="10"/>
    </row>
    <row r="34" spans="1:13" ht="20.25" customHeight="1">
      <c r="A34" s="10" t="s">
        <v>68</v>
      </c>
      <c r="B34" s="10" t="s">
        <v>94</v>
      </c>
      <c r="C34" s="9" t="s">
        <v>79</v>
      </c>
      <c r="D34" s="10" t="s">
        <v>14</v>
      </c>
      <c r="E34" s="9" t="s">
        <v>15</v>
      </c>
      <c r="F34" s="10">
        <f t="shared" si="4"/>
        <v>69.28</v>
      </c>
      <c r="G34" s="10">
        <v>362</v>
      </c>
      <c r="H34" s="10">
        <f t="shared" si="5"/>
        <v>64.6</v>
      </c>
      <c r="I34" s="21">
        <v>70</v>
      </c>
      <c r="J34" s="21">
        <v>60</v>
      </c>
      <c r="K34" s="21">
        <v>63</v>
      </c>
      <c r="L34" s="10" t="s">
        <v>16</v>
      </c>
      <c r="M34" s="5"/>
    </row>
    <row r="35" spans="1:13" ht="20.25" customHeight="1">
      <c r="A35" s="10" t="s">
        <v>69</v>
      </c>
      <c r="B35" s="10" t="s">
        <v>86</v>
      </c>
      <c r="C35" s="9" t="s">
        <v>79</v>
      </c>
      <c r="D35" s="10" t="s">
        <v>14</v>
      </c>
      <c r="E35" s="9" t="s">
        <v>15</v>
      </c>
      <c r="F35" s="10">
        <f t="shared" si="4"/>
        <v>68.75999999999999</v>
      </c>
      <c r="G35" s="10">
        <v>363</v>
      </c>
      <c r="H35" s="10">
        <f t="shared" si="5"/>
        <v>63</v>
      </c>
      <c r="I35" s="21">
        <v>70</v>
      </c>
      <c r="J35" s="21">
        <v>65</v>
      </c>
      <c r="K35" s="21">
        <v>45</v>
      </c>
      <c r="L35" s="10" t="s">
        <v>16</v>
      </c>
      <c r="M35" s="5"/>
    </row>
    <row r="36" spans="1:13" ht="20.25" customHeight="1">
      <c r="A36" s="10" t="s">
        <v>70</v>
      </c>
      <c r="B36" s="10" t="s">
        <v>95</v>
      </c>
      <c r="C36" s="9" t="s">
        <v>79</v>
      </c>
      <c r="D36" s="10" t="s">
        <v>14</v>
      </c>
      <c r="E36" s="9" t="s">
        <v>15</v>
      </c>
      <c r="F36" s="10">
        <f t="shared" si="4"/>
        <v>68.52</v>
      </c>
      <c r="G36" s="10">
        <v>359</v>
      </c>
      <c r="H36" s="10">
        <f t="shared" si="5"/>
        <v>63.6</v>
      </c>
      <c r="I36" s="21">
        <v>65</v>
      </c>
      <c r="J36" s="21">
        <v>70</v>
      </c>
      <c r="K36" s="21">
        <v>48</v>
      </c>
      <c r="L36" s="10" t="s">
        <v>16</v>
      </c>
      <c r="M36" s="5"/>
    </row>
    <row r="37" spans="1:13" ht="20.25" customHeight="1">
      <c r="A37" s="10" t="s">
        <v>71</v>
      </c>
      <c r="B37" s="10" t="s">
        <v>96</v>
      </c>
      <c r="C37" s="9" t="s">
        <v>79</v>
      </c>
      <c r="D37" s="10" t="s">
        <v>14</v>
      </c>
      <c r="E37" s="9" t="s">
        <v>15</v>
      </c>
      <c r="F37" s="10">
        <f t="shared" si="4"/>
        <v>68.28</v>
      </c>
      <c r="G37" s="10">
        <v>367</v>
      </c>
      <c r="H37" s="10">
        <f t="shared" si="5"/>
        <v>60.6</v>
      </c>
      <c r="I37" s="21">
        <v>65</v>
      </c>
      <c r="J37" s="21">
        <v>65</v>
      </c>
      <c r="K37" s="21">
        <v>43</v>
      </c>
      <c r="L37" s="10" t="s">
        <v>16</v>
      </c>
      <c r="M37" s="5"/>
    </row>
    <row r="38" spans="1:13" ht="20.25" customHeight="1">
      <c r="A38" s="10" t="s">
        <v>72</v>
      </c>
      <c r="B38" s="10" t="s">
        <v>97</v>
      </c>
      <c r="C38" s="9" t="s">
        <v>79</v>
      </c>
      <c r="D38" s="10" t="s">
        <v>14</v>
      </c>
      <c r="E38" s="9" t="s">
        <v>15</v>
      </c>
      <c r="F38" s="10">
        <f t="shared" si="4"/>
        <v>67.80000000000001</v>
      </c>
      <c r="G38" s="10">
        <v>357</v>
      </c>
      <c r="H38" s="10">
        <f t="shared" si="5"/>
        <v>62.4</v>
      </c>
      <c r="I38" s="21">
        <v>65</v>
      </c>
      <c r="J38" s="21">
        <v>70</v>
      </c>
      <c r="K38" s="21">
        <v>42</v>
      </c>
      <c r="L38" s="10" t="s">
        <v>16</v>
      </c>
      <c r="M38" s="5"/>
    </row>
    <row r="39" spans="1:13" ht="20.25" customHeight="1">
      <c r="A39" s="10" t="s">
        <v>73</v>
      </c>
      <c r="B39" s="10" t="s">
        <v>98</v>
      </c>
      <c r="C39" s="9" t="s">
        <v>79</v>
      </c>
      <c r="D39" s="10" t="s">
        <v>14</v>
      </c>
      <c r="E39" s="9" t="s">
        <v>15</v>
      </c>
      <c r="F39" s="10">
        <f t="shared" si="4"/>
        <v>67.52</v>
      </c>
      <c r="G39" s="10">
        <v>356</v>
      </c>
      <c r="H39" s="10">
        <f t="shared" si="5"/>
        <v>62</v>
      </c>
      <c r="I39" s="21">
        <v>65</v>
      </c>
      <c r="J39" s="21">
        <v>65</v>
      </c>
      <c r="K39" s="21">
        <v>50</v>
      </c>
      <c r="L39" s="10" t="s">
        <v>16</v>
      </c>
      <c r="M39" s="5"/>
    </row>
    <row r="40" spans="1:13" ht="20.25" customHeight="1">
      <c r="A40" s="17" t="s">
        <v>74</v>
      </c>
      <c r="B40" s="24" t="s">
        <v>99</v>
      </c>
      <c r="C40" s="9" t="s">
        <v>79</v>
      </c>
      <c r="D40" s="18" t="s">
        <v>15</v>
      </c>
      <c r="E40" s="18" t="s">
        <v>15</v>
      </c>
      <c r="F40" s="10">
        <f t="shared" si="4"/>
        <v>73.16</v>
      </c>
      <c r="G40" s="19" t="s">
        <v>75</v>
      </c>
      <c r="H40" s="10">
        <f t="shared" si="5"/>
        <v>79.4</v>
      </c>
      <c r="I40" s="21">
        <v>85</v>
      </c>
      <c r="J40" s="21">
        <v>83</v>
      </c>
      <c r="K40" s="21">
        <v>61</v>
      </c>
      <c r="L40" s="10" t="s">
        <v>16</v>
      </c>
      <c r="M40" s="22" t="s">
        <v>80</v>
      </c>
    </row>
    <row r="41" spans="1:13" ht="20.25" customHeight="1">
      <c r="A41" s="17" t="s">
        <v>76</v>
      </c>
      <c r="B41" s="24" t="s">
        <v>100</v>
      </c>
      <c r="C41" s="9" t="s">
        <v>79</v>
      </c>
      <c r="D41" s="18" t="s">
        <v>15</v>
      </c>
      <c r="E41" s="18" t="s">
        <v>15</v>
      </c>
      <c r="F41" s="10">
        <f t="shared" si="4"/>
        <v>72.4</v>
      </c>
      <c r="G41" s="19">
        <v>354</v>
      </c>
      <c r="H41" s="10">
        <f t="shared" si="5"/>
        <v>74.80000000000001</v>
      </c>
      <c r="I41" s="21">
        <v>78</v>
      </c>
      <c r="J41" s="21">
        <v>84</v>
      </c>
      <c r="K41" s="21">
        <v>50</v>
      </c>
      <c r="L41" s="10" t="s">
        <v>16</v>
      </c>
      <c r="M41" s="22" t="s">
        <v>80</v>
      </c>
    </row>
  </sheetData>
  <sheetProtection/>
  <printOptions horizontalCentered="1" verticalCentered="1"/>
  <pageMargins left="0.39" right="0.39" top="0.75" bottom="0.75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2017-03-28T08:16:49Z</cp:lastPrinted>
  <dcterms:created xsi:type="dcterms:W3CDTF">2017-03-28T03:26:03Z</dcterms:created>
  <dcterms:modified xsi:type="dcterms:W3CDTF">2018-03-29T02:44:05Z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